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Sheet1!$A$4:$X$19</definedName>
    <definedName name="_xlnm.Print_Titles" localSheetId="0">Sheet1!$3:$4</definedName>
  </definedNames>
  <calcPr calcId="144525"/>
</workbook>
</file>

<file path=xl/sharedStrings.xml><?xml version="1.0" encoding="utf-8"?>
<sst xmlns="http://schemas.openxmlformats.org/spreadsheetml/2006/main" count="238" uniqueCount="73">
  <si>
    <t>11-2023年德化县事业单位公开招聘编制内工作人员岗位信息表</t>
  </si>
  <si>
    <t xml:space="preserve">特别说明：
1.所有岗位的聘用人员在本县的最低服务年限五年，其中德化县卫生健康局下属医疗卫生单位所有受聘人员服务期不含规培、外出进修学习的时间；  
2.招聘单位联系人及电话：赖先生0595-23522351；主管招聘单位联系人及电话：郑女士0595-36334516。
</t>
  </si>
  <si>
    <t>主管代码</t>
  </si>
  <si>
    <t>主管
部门</t>
  </si>
  <si>
    <t>单位代码</t>
  </si>
  <si>
    <t>单位
名称</t>
  </si>
  <si>
    <t>经费形式</t>
  </si>
  <si>
    <t>岗位代码</t>
  </si>
  <si>
    <t>岗位类别及名称</t>
  </si>
  <si>
    <t>岗位最高级别</t>
  </si>
  <si>
    <t>招聘人数</t>
  </si>
  <si>
    <t>专门岗位</t>
  </si>
  <si>
    <t>所 需 资 格 条 件</t>
  </si>
  <si>
    <t>笔试
科目</t>
  </si>
  <si>
    <t>考试方式及折算比例</t>
  </si>
  <si>
    <t>备注</t>
  </si>
  <si>
    <t>最高年龄</t>
  </si>
  <si>
    <t>性别</t>
  </si>
  <si>
    <t>户籍</t>
  </si>
  <si>
    <t>政治面貌</t>
  </si>
  <si>
    <t>学历
类别</t>
  </si>
  <si>
    <t>学历</t>
  </si>
  <si>
    <t>学位</t>
  </si>
  <si>
    <t>专业要求</t>
  </si>
  <si>
    <t>其他要求</t>
  </si>
  <si>
    <t>笔试</t>
  </si>
  <si>
    <t>面试</t>
  </si>
  <si>
    <t>专业测试</t>
  </si>
  <si>
    <t>德化县卫生健康局</t>
  </si>
  <si>
    <t>德化县医院</t>
  </si>
  <si>
    <t>财政拨补</t>
  </si>
  <si>
    <t>专技（神经外科医师）</t>
  </si>
  <si>
    <t>12级</t>
  </si>
  <si>
    <t>非专门岗位</t>
  </si>
  <si>
    <t>不限</t>
  </si>
  <si>
    <t>研究生</t>
  </si>
  <si>
    <t>硕士及以上</t>
  </si>
  <si>
    <t>外科学（神经外科方向）、临床医学（神经外科方向）</t>
  </si>
  <si>
    <t>医学基础知识</t>
  </si>
  <si>
    <t>专技（风湿科医师）</t>
  </si>
  <si>
    <t>临床医学（风湿病方向）、内科学（风湿病方向）</t>
  </si>
  <si>
    <t>专技（重症医学科医师）</t>
  </si>
  <si>
    <t>重症医学、急诊医学、临床医学（重症医学方向或急诊医学方向）</t>
  </si>
  <si>
    <t>专技（胸外科医师）</t>
  </si>
  <si>
    <t>外科学（胸心外方向）、临床医学（胸心外方向）</t>
  </si>
  <si>
    <t>专技（肾内科医师）</t>
  </si>
  <si>
    <t>内科学（肾病或血透方向）、临床医学（肾病或血透方向）</t>
  </si>
  <si>
    <t>专技（急诊科医师）</t>
  </si>
  <si>
    <t>急诊医学、临床医学（重症医学方向或急诊医学方向）</t>
  </si>
  <si>
    <t>专技（临床药师）</t>
  </si>
  <si>
    <t>临床药学 、药学（临床药学方向）、应用药学（临床药学方向）</t>
  </si>
  <si>
    <t>专技（中医科医师）</t>
  </si>
  <si>
    <t>中西医结合临床、中医学、中医内科学</t>
  </si>
  <si>
    <t>专技（外科医师）</t>
  </si>
  <si>
    <t>外科学（胃肠外方向、肝胆外方向、乳腺外方向）、临床医学（胃肠外方向、肝胆外方向、乳腺外方向）</t>
  </si>
  <si>
    <t>专技（心内科医师）</t>
  </si>
  <si>
    <t>内科学（心血管病方向）、临床医学（心血管病方向）</t>
  </si>
  <si>
    <t>专技（超声医学科医师）</t>
  </si>
  <si>
    <t>本科及以上</t>
  </si>
  <si>
    <t>医学学士及以上</t>
  </si>
  <si>
    <t>医学影像学、影像医学与核医学、放射医学</t>
  </si>
  <si>
    <t>专技（麻醉科医师）</t>
  </si>
  <si>
    <t>麻醉学、临床医学（麻醉学方向）</t>
  </si>
  <si>
    <t>德化县中医院</t>
  </si>
  <si>
    <t>专技（临床科医师）</t>
  </si>
  <si>
    <t>中医内科学、中西医结合临床、中医骨伤科学、全科医学、内科学、外科学（普外科、泌尿外科、胃肠外科、甲乳外科、肝胆外科方向）、临床医学（普外科、泌尿外科、胃肠外科、甲乳外科、肝胆外科、外科学方向）</t>
  </si>
  <si>
    <t>德化县总医院（德化县大铭乡卫生院）</t>
  </si>
  <si>
    <t>财政核拨</t>
  </si>
  <si>
    <t>中医学和中西医结合类</t>
  </si>
  <si>
    <t>德化县总医院（德化县桂阳乡卫生院）</t>
  </si>
  <si>
    <t>专技（全科医师）</t>
  </si>
  <si>
    <t>大专及以上</t>
  </si>
  <si>
    <t>临床医学类、中医学和中西医结合类</t>
  </si>
</sst>
</file>

<file path=xl/styles.xml><?xml version="1.0" encoding="utf-8"?>
<styleSheet xmlns="http://schemas.openxmlformats.org/spreadsheetml/2006/main">
  <numFmts count="7">
    <numFmt numFmtId="176" formatCode="000"/>
    <numFmt numFmtId="177" formatCode="0_ "/>
    <numFmt numFmtId="42" formatCode="_ &quot;￥&quot;* #,##0_ ;_ &quot;￥&quot;* \-#,##0_ ;_ &quot;￥&quot;* &quot;-&quot;_ ;_ @_ "/>
    <numFmt numFmtId="178" formatCode="00"/>
    <numFmt numFmtId="44" formatCode="_ &quot;￥&quot;* #,##0.00_ ;_ &quot;￥&quot;* \-#,##0.00_ ;_ &quot;￥&quot;* &quot;-&quot;??_ ;_ @_ "/>
    <numFmt numFmtId="41" formatCode="_ * #,##0_ ;_ * \-#,##0_ ;_ * &quot;-&quot;_ ;_ @_ "/>
    <numFmt numFmtId="43" formatCode="_ * #,##0.00_ ;_ * \-#,##0.00_ ;_ * &quot;-&quot;??_ ;_ @_ "/>
  </numFmts>
  <fonts count="30">
    <font>
      <sz val="11"/>
      <color theme="1"/>
      <name val="宋体"/>
      <charset val="134"/>
      <scheme val="minor"/>
    </font>
    <font>
      <sz val="11"/>
      <name val="宋体"/>
      <charset val="134"/>
      <scheme val="minor"/>
    </font>
    <font>
      <sz val="10"/>
      <name val="宋体"/>
      <charset val="134"/>
    </font>
    <font>
      <sz val="11"/>
      <name val="楷体_GB2312"/>
      <charset val="134"/>
    </font>
    <font>
      <b/>
      <sz val="18"/>
      <name val="宋体"/>
      <charset val="134"/>
      <scheme val="major"/>
    </font>
    <font>
      <sz val="12"/>
      <name val="宋体"/>
      <charset val="134"/>
      <scheme val="minor"/>
    </font>
    <font>
      <b/>
      <sz val="10"/>
      <name val="黑体"/>
      <charset val="134"/>
    </font>
    <font>
      <sz val="10"/>
      <name val="宋体"/>
      <charset val="134"/>
      <scheme val="minor"/>
    </font>
    <font>
      <sz val="9"/>
      <name val="宋体"/>
      <charset val="134"/>
    </font>
    <font>
      <sz val="10"/>
      <name val="黑体"/>
      <charset val="134"/>
    </font>
    <font>
      <b/>
      <sz val="9"/>
      <name val="黑体"/>
      <charset val="134"/>
    </font>
    <font>
      <sz val="11"/>
      <color theme="0"/>
      <name val="宋体"/>
      <charset val="134"/>
      <scheme val="minor"/>
    </font>
    <font>
      <sz val="11"/>
      <color rgb="FFFF0000"/>
      <name val="宋体"/>
      <charset val="134"/>
      <scheme val="minor"/>
    </font>
    <font>
      <sz val="11"/>
      <color rgb="FF9C0006"/>
      <name val="宋体"/>
      <charset val="134"/>
      <scheme val="minor"/>
    </font>
    <font>
      <b/>
      <sz val="13"/>
      <color theme="3"/>
      <name val="宋体"/>
      <charset val="134"/>
      <scheme val="minor"/>
    </font>
    <font>
      <b/>
      <sz val="11"/>
      <color theme="1"/>
      <name val="宋体"/>
      <charset val="134"/>
      <scheme val="minor"/>
    </font>
    <font>
      <sz val="11"/>
      <color rgb="FF006100"/>
      <name val="宋体"/>
      <charset val="134"/>
      <scheme val="minor"/>
    </font>
    <font>
      <u/>
      <sz val="11"/>
      <color rgb="FF800080"/>
      <name val="宋体"/>
      <charset val="134"/>
      <scheme val="minor"/>
    </font>
    <font>
      <b/>
      <sz val="11"/>
      <color theme="3"/>
      <name val="宋体"/>
      <charset val="134"/>
      <scheme val="minor"/>
    </font>
    <font>
      <u/>
      <sz val="11"/>
      <color rgb="FF0000FF"/>
      <name val="宋体"/>
      <charset val="134"/>
      <scheme val="minor"/>
    </font>
    <font>
      <sz val="11"/>
      <color indexed="8"/>
      <name val="宋体"/>
      <charset val="134"/>
    </font>
    <font>
      <b/>
      <sz val="18"/>
      <color theme="3"/>
      <name val="宋体"/>
      <charset val="134"/>
      <scheme val="minor"/>
    </font>
    <font>
      <sz val="11"/>
      <color rgb="FFFA7D00"/>
      <name val="宋体"/>
      <charset val="134"/>
      <scheme val="minor"/>
    </font>
    <font>
      <sz val="11"/>
      <color rgb="FF3F3F76"/>
      <name val="宋体"/>
      <charset val="134"/>
      <scheme val="minor"/>
    </font>
    <font>
      <b/>
      <sz val="11"/>
      <color rgb="FFFFFFFF"/>
      <name val="宋体"/>
      <charset val="134"/>
      <scheme val="minor"/>
    </font>
    <font>
      <b/>
      <sz val="15"/>
      <color theme="3"/>
      <name val="宋体"/>
      <charset val="134"/>
      <scheme val="minor"/>
    </font>
    <font>
      <b/>
      <sz val="11"/>
      <color rgb="FF3F3F3F"/>
      <name val="宋体"/>
      <charset val="134"/>
      <scheme val="minor"/>
    </font>
    <font>
      <b/>
      <sz val="11"/>
      <color rgb="FFFA7D00"/>
      <name val="宋体"/>
      <charset val="134"/>
      <scheme val="minor"/>
    </font>
    <font>
      <sz val="11"/>
      <color rgb="FF9C6500"/>
      <name val="宋体"/>
      <charset val="134"/>
      <scheme val="minor"/>
    </font>
    <font>
      <i/>
      <sz val="11"/>
      <color rgb="FF7F7F7F"/>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399945066682943"/>
        <bgColor indexed="64"/>
      </patternFill>
    </fill>
    <fill>
      <patternFill patternType="solid">
        <fgColor theme="4"/>
        <bgColor indexed="64"/>
      </patternFill>
    </fill>
    <fill>
      <patternFill patternType="solid">
        <fgColor theme="9" tint="0.799951170384838"/>
        <bgColor indexed="64"/>
      </patternFill>
    </fill>
    <fill>
      <patternFill patternType="solid">
        <fgColor rgb="FFFFC7CE"/>
        <bgColor indexed="64"/>
      </patternFill>
    </fill>
    <fill>
      <patternFill patternType="solid">
        <fgColor theme="4" tint="0.799951170384838"/>
        <bgColor indexed="64"/>
      </patternFill>
    </fill>
    <fill>
      <patternFill patternType="solid">
        <fgColor theme="7" tint="0.599993896298105"/>
        <bgColor indexed="64"/>
      </patternFill>
    </fill>
    <fill>
      <patternFill patternType="solid">
        <fgColor theme="5"/>
        <bgColor indexed="64"/>
      </patternFill>
    </fill>
    <fill>
      <patternFill patternType="solid">
        <fgColor theme="8"/>
        <bgColor indexed="64"/>
      </patternFill>
    </fill>
    <fill>
      <patternFill patternType="solid">
        <fgColor rgb="FFC6EFCE"/>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6"/>
        <bgColor indexed="64"/>
      </patternFill>
    </fill>
    <fill>
      <patternFill patternType="solid">
        <fgColor theme="7"/>
        <bgColor indexed="64"/>
      </patternFill>
    </fill>
    <fill>
      <patternFill patternType="solid">
        <fgColor theme="7" tint="0.799951170384838"/>
        <bgColor indexed="64"/>
      </patternFill>
    </fill>
    <fill>
      <patternFill patternType="solid">
        <fgColor theme="9" tint="0.399945066682943"/>
        <bgColor indexed="64"/>
      </patternFill>
    </fill>
    <fill>
      <patternFill patternType="solid">
        <fgColor theme="9"/>
        <bgColor indexed="64"/>
      </patternFill>
    </fill>
    <fill>
      <patternFill patternType="solid">
        <fgColor theme="8" tint="0.799951170384838"/>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799951170384838"/>
        <bgColor indexed="64"/>
      </patternFill>
    </fill>
    <fill>
      <patternFill patternType="solid">
        <fgColor rgb="FFFFCC99"/>
        <bgColor indexed="64"/>
      </patternFill>
    </fill>
    <fill>
      <patternFill patternType="solid">
        <fgColor rgb="FFA5A5A5"/>
        <bgColor indexed="64"/>
      </patternFill>
    </fill>
    <fill>
      <patternFill patternType="solid">
        <fgColor theme="6"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799951170384838"/>
        <bgColor indexed="64"/>
      </patternFill>
    </fill>
    <fill>
      <patternFill patternType="solid">
        <fgColor theme="6" tint="0.399945066682943"/>
        <bgColor indexed="64"/>
      </patternFill>
    </fill>
    <fill>
      <patternFill patternType="solid">
        <fgColor rgb="FFFFEB9C"/>
        <bgColor indexed="64"/>
      </patternFill>
    </fill>
    <fill>
      <patternFill patternType="solid">
        <fgColor theme="8" tint="0.399945066682943"/>
        <bgColor indexed="64"/>
      </patternFill>
    </fill>
    <fill>
      <patternFill patternType="solid">
        <fgColor theme="4" tint="0.399945066682943"/>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0">
    <xf numFmtId="0" fontId="0" fillId="0" borderId="0">
      <alignment vertical="center"/>
    </xf>
    <xf numFmtId="0" fontId="20" fillId="0" borderId="0">
      <alignment vertical="center"/>
    </xf>
    <xf numFmtId="0" fontId="11" fillId="18" borderId="0" applyNumberFormat="false" applyBorder="false" applyAlignment="false" applyProtection="false">
      <alignment vertical="center"/>
    </xf>
    <xf numFmtId="0" fontId="0" fillId="19" borderId="0" applyNumberFormat="false" applyBorder="false" applyAlignment="false" applyProtection="false">
      <alignment vertical="center"/>
    </xf>
    <xf numFmtId="0" fontId="0" fillId="16"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0" fillId="25"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0" fillId="12" borderId="0" applyNumberFormat="false" applyBorder="false" applyAlignment="false" applyProtection="false">
      <alignment vertical="center"/>
    </xf>
    <xf numFmtId="0" fontId="0" fillId="21" borderId="0" applyNumberFormat="false" applyBorder="false" applyAlignment="false" applyProtection="false">
      <alignment vertical="center"/>
    </xf>
    <xf numFmtId="0" fontId="0" fillId="22"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24" fillId="24" borderId="12" applyNumberFormat="false" applyAlignment="false" applyProtection="false">
      <alignment vertical="center"/>
    </xf>
    <xf numFmtId="0" fontId="25" fillId="0" borderId="7" applyNumberFormat="false" applyFill="false" applyAlignment="false" applyProtection="false">
      <alignment vertical="center"/>
    </xf>
    <xf numFmtId="0" fontId="23" fillId="23" borderId="11" applyNumberFormat="false" applyAlignment="false" applyProtection="false">
      <alignment vertical="center"/>
    </xf>
    <xf numFmtId="0" fontId="19" fillId="0" borderId="0" applyNumberFormat="false" applyFill="false" applyBorder="false" applyAlignment="false" applyProtection="false">
      <alignment vertical="center"/>
    </xf>
    <xf numFmtId="0" fontId="26" fillId="26" borderId="13" applyNumberFormat="false" applyAlignment="false" applyProtection="false">
      <alignment vertical="center"/>
    </xf>
    <xf numFmtId="0" fontId="0" fillId="27" borderId="0" applyNumberFormat="false" applyBorder="false" applyAlignment="false" applyProtection="false">
      <alignment vertical="center"/>
    </xf>
    <xf numFmtId="0" fontId="0" fillId="28"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8" fillId="0" borderId="14"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0" fontId="27" fillId="26" borderId="11" applyNumberFormat="false" applyAlignment="false" applyProtection="false">
      <alignment vertical="center"/>
    </xf>
    <xf numFmtId="0" fontId="11" fillId="32"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1" fillId="29" borderId="0" applyNumberFormat="false" applyBorder="false" applyAlignment="false" applyProtection="false">
      <alignment vertical="center"/>
    </xf>
    <xf numFmtId="0" fontId="0" fillId="20" borderId="9" applyNumberFormat="false" applyFont="false" applyAlignment="false" applyProtection="false">
      <alignment vertical="center"/>
    </xf>
    <xf numFmtId="0" fontId="16" fillId="1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7"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22" fillId="0" borderId="10" applyNumberFormat="false" applyFill="false" applyAlignment="false" applyProtection="false">
      <alignment vertical="center"/>
    </xf>
    <xf numFmtId="0" fontId="0" fillId="8" borderId="0" applyNumberFormat="false" applyBorder="false" applyAlignment="false" applyProtection="false">
      <alignment vertical="center"/>
    </xf>
    <xf numFmtId="0" fontId="0" fillId="7"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5" fillId="0" borderId="8" applyNumberFormat="false" applyFill="false" applyAlignment="false" applyProtection="false">
      <alignment vertical="center"/>
    </xf>
    <xf numFmtId="0" fontId="11" fillId="9"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0" fillId="5"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28" fillId="30"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0" fillId="2" borderId="0" applyNumberFormat="false" applyBorder="false" applyAlignment="false" applyProtection="false">
      <alignment vertical="center"/>
    </xf>
  </cellStyleXfs>
  <cellXfs count="34">
    <xf numFmtId="0" fontId="0" fillId="0" borderId="0" xfId="0">
      <alignment vertical="center"/>
    </xf>
    <xf numFmtId="0" fontId="1" fillId="0" borderId="0" xfId="0" applyFont="true" applyBorder="true" applyAlignment="true">
      <alignment vertical="center" wrapText="true"/>
    </xf>
    <xf numFmtId="0" fontId="2" fillId="0" borderId="0" xfId="0" applyFont="true" applyBorder="true" applyAlignment="true">
      <alignment horizontal="center" vertical="center" wrapText="true"/>
    </xf>
    <xf numFmtId="0" fontId="2" fillId="0" borderId="0" xfId="0" applyFont="true" applyFill="true" applyBorder="true" applyAlignment="true">
      <alignment horizontal="center" vertical="center" wrapText="true"/>
    </xf>
    <xf numFmtId="0" fontId="2" fillId="0" borderId="0" xfId="0" applyFont="true" applyFill="true" applyBorder="true" applyAlignment="true">
      <alignment vertical="center"/>
    </xf>
    <xf numFmtId="0" fontId="1" fillId="0" borderId="0" xfId="0" applyFont="true" applyAlignment="true">
      <alignment vertical="center" wrapText="true"/>
    </xf>
    <xf numFmtId="0" fontId="3" fillId="0" borderId="0" xfId="0" applyFont="true" applyAlignment="true">
      <alignment horizontal="left" vertical="center" wrapText="true"/>
    </xf>
    <xf numFmtId="0" fontId="1" fillId="0" borderId="0" xfId="0" applyFont="true" applyAlignment="true">
      <alignment horizontal="center" vertical="center" wrapText="true"/>
    </xf>
    <xf numFmtId="177" fontId="1" fillId="0" borderId="0" xfId="0" applyNumberFormat="true" applyFont="true" applyAlignment="true">
      <alignment vertical="center" wrapText="true"/>
    </xf>
    <xf numFmtId="0" fontId="4" fillId="0" borderId="0" xfId="0" applyFont="true" applyFill="true" applyAlignment="true">
      <alignment horizontal="center" vertical="center" wrapText="true"/>
    </xf>
    <xf numFmtId="0" fontId="5" fillId="0" borderId="0" xfId="0" applyFont="true" applyFill="true" applyAlignment="true">
      <alignment horizontal="left" vertical="center" wrapText="true"/>
    </xf>
    <xf numFmtId="0" fontId="6" fillId="0" borderId="1" xfId="0" applyFont="true" applyFill="true" applyBorder="true" applyAlignment="true">
      <alignment horizontal="center" vertical="center" wrapText="true"/>
    </xf>
    <xf numFmtId="0" fontId="6" fillId="0" borderId="2" xfId="0" applyFont="true" applyFill="true" applyBorder="true" applyAlignment="true">
      <alignment horizontal="center" vertical="center" wrapText="true"/>
    </xf>
    <xf numFmtId="0" fontId="6" fillId="0" borderId="3" xfId="0" applyFont="true" applyFill="true" applyBorder="true" applyAlignment="true">
      <alignment horizontal="center" vertical="center" wrapText="true"/>
    </xf>
    <xf numFmtId="176" fontId="7" fillId="0" borderId="1" xfId="0" applyNumberFormat="true" applyFont="true" applyFill="true" applyBorder="true" applyAlignment="true">
      <alignment horizontal="center" vertical="center"/>
    </xf>
    <xf numFmtId="0" fontId="2" fillId="0" borderId="1" xfId="0" applyFont="true" applyFill="true" applyBorder="true" applyAlignment="true">
      <alignment horizontal="center" vertical="center" wrapText="true"/>
    </xf>
    <xf numFmtId="178" fontId="2" fillId="0" borderId="1" xfId="0" applyNumberFormat="true" applyFont="true" applyFill="true" applyBorder="true" applyAlignment="true">
      <alignment horizontal="center" vertical="center"/>
    </xf>
    <xf numFmtId="176" fontId="2" fillId="0" borderId="1" xfId="0" applyNumberFormat="true" applyFont="true" applyFill="true" applyBorder="true" applyAlignment="true">
      <alignment horizontal="center" vertical="center"/>
    </xf>
    <xf numFmtId="0" fontId="8" fillId="0" borderId="1" xfId="0" applyFont="true" applyFill="true" applyBorder="true" applyAlignment="true">
      <alignment horizontal="center" vertical="center" wrapText="true"/>
    </xf>
    <xf numFmtId="0" fontId="5" fillId="0" borderId="0" xfId="0" applyFont="true" applyFill="true" applyAlignment="true">
      <alignment horizontal="center" vertical="center" wrapText="true"/>
    </xf>
    <xf numFmtId="0" fontId="8"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177" fontId="6" fillId="0" borderId="4" xfId="0" applyNumberFormat="true" applyFont="true" applyFill="true" applyBorder="true" applyAlignment="true">
      <alignment horizontal="center" vertical="center" wrapText="true"/>
    </xf>
    <xf numFmtId="177" fontId="6" fillId="0" borderId="1" xfId="0" applyNumberFormat="true" applyFont="true" applyFill="true" applyBorder="true" applyAlignment="true">
      <alignment horizontal="center" vertical="center" wrapText="true"/>
    </xf>
    <xf numFmtId="0" fontId="6" fillId="0" borderId="5" xfId="0" applyFont="true" applyFill="true" applyBorder="true" applyAlignment="true">
      <alignment horizontal="center" vertical="center" wrapText="true"/>
    </xf>
    <xf numFmtId="0" fontId="6" fillId="0" borderId="6" xfId="0" applyFont="true" applyFill="true" applyBorder="true" applyAlignment="true">
      <alignment horizontal="center" vertical="center" wrapText="true"/>
    </xf>
    <xf numFmtId="0" fontId="9" fillId="0" borderId="1" xfId="0" applyNumberFormat="true" applyFont="true" applyFill="true" applyBorder="true" applyAlignment="true">
      <alignment horizontal="center" vertical="center" wrapText="true"/>
    </xf>
    <xf numFmtId="0" fontId="2" fillId="0" borderId="1" xfId="1" applyNumberFormat="true" applyFont="true" applyFill="true" applyBorder="true" applyAlignment="true">
      <alignment horizontal="center" vertical="center" wrapText="true"/>
    </xf>
    <xf numFmtId="0" fontId="2" fillId="0" borderId="1" xfId="0" applyNumberFormat="true" applyFont="true" applyFill="true" applyBorder="true" applyAlignment="true">
      <alignment horizontal="center" vertical="center" wrapText="true"/>
    </xf>
    <xf numFmtId="9" fontId="2" fillId="0" borderId="1" xfId="0" applyNumberFormat="true" applyFont="true" applyFill="true" applyBorder="true" applyAlignment="true">
      <alignment horizontal="center" vertical="center" wrapText="true"/>
    </xf>
    <xf numFmtId="0" fontId="10" fillId="0" borderId="1" xfId="0" applyFont="true" applyFill="true" applyBorder="true" applyAlignment="true">
      <alignment horizontal="center" vertical="center" wrapText="true"/>
    </xf>
    <xf numFmtId="0" fontId="1" fillId="0" borderId="1" xfId="0" applyFont="true" applyFill="true" applyBorder="true" applyAlignment="true">
      <alignment vertical="center" wrapText="true"/>
    </xf>
    <xf numFmtId="0" fontId="2" fillId="0" borderId="1" xfId="0" applyFont="true" applyFill="true" applyBorder="true" applyAlignment="true">
      <alignment horizontal="left" vertical="center" wrapText="true"/>
    </xf>
    <xf numFmtId="0" fontId="2" fillId="0" borderId="1" xfId="0" applyFont="true" applyFill="true" applyBorder="true" applyAlignment="true">
      <alignment horizontal="left" vertical="center"/>
    </xf>
  </cellXfs>
  <cellStyles count="50">
    <cellStyle name="常规" xfId="0" builtinId="0"/>
    <cellStyle name="常规_1.泉州市第一医院岗位信息表103人" xfId="1"/>
    <cellStyle name="强调文字颜色 6" xfId="2" builtinId="49"/>
    <cellStyle name="20% - 强调文字颜色 5" xfId="3" builtinId="46"/>
    <cellStyle name="20% - 强调文字颜色 4" xfId="4" builtinId="42"/>
    <cellStyle name="强调文字颜色 4" xfId="5" builtinId="41"/>
    <cellStyle name="60% - 强调文字颜色 6" xfId="6" builtinId="52"/>
    <cellStyle name="40% - 强调文字颜色 3" xfId="7" builtinId="39"/>
    <cellStyle name="强调文字颜色 3" xfId="8" builtinId="37"/>
    <cellStyle name="60% - 强调文字颜色 2" xfId="9" builtinId="36"/>
    <cellStyle name="60% - 强调文字颜色 5" xfId="10" builtinId="48"/>
    <cellStyle name="40% - 强调文字颜色 2" xfId="11" builtinId="35"/>
    <cellStyle name="40% - 强调文字颜色 5" xfId="12" builtinId="47"/>
    <cellStyle name="20% - 强调文字颜色 2" xfId="13" builtinId="34"/>
    <cellStyle name="标题" xfId="14" builtinId="15"/>
    <cellStyle name="已访问的超链接" xfId="15" builtinId="9"/>
    <cellStyle name="检查单元格" xfId="16" builtinId="23"/>
    <cellStyle name="标题 1" xfId="17" builtinId="16"/>
    <cellStyle name="输入" xfId="18" builtinId="20"/>
    <cellStyle name="超链接" xfId="19" builtinId="8"/>
    <cellStyle name="输出" xfId="20" builtinId="21"/>
    <cellStyle name="40% - 强调文字颜色 6" xfId="21" builtinId="51"/>
    <cellStyle name="20% - 强调文字颜色 3" xfId="22" builtinId="38"/>
    <cellStyle name="货币[0]" xfId="23" builtinId="7"/>
    <cellStyle name="标题 3" xfId="24" builtinId="18"/>
    <cellStyle name="解释性文本" xfId="25" builtinId="53"/>
    <cellStyle name="计算" xfId="26" builtinId="22"/>
    <cellStyle name="60% - 强调文字颜色 1" xfId="27" builtinId="32"/>
    <cellStyle name="千位分隔[0]" xfId="28" builtinId="6"/>
    <cellStyle name="60% - 强调文字颜色 3" xfId="29" builtinId="40"/>
    <cellStyle name="注释" xfId="30" builtinId="10"/>
    <cellStyle name="好" xfId="31" builtinId="26"/>
    <cellStyle name="货币" xfId="32" builtinId="4"/>
    <cellStyle name="千位分隔" xfId="33" builtinId="3"/>
    <cellStyle name="标题 2" xfId="34" builtinId="17"/>
    <cellStyle name="标题 4" xfId="35" builtinId="19"/>
    <cellStyle name="百分比" xfId="36" builtinId="5"/>
    <cellStyle name="链接单元格" xfId="37" builtinId="24"/>
    <cellStyle name="40% - 强调文字颜色 4" xfId="38" builtinId="43"/>
    <cellStyle name="20% - 强调文字颜色 1" xfId="39" builtinId="30"/>
    <cellStyle name="强调文字颜色 5" xfId="40" builtinId="45"/>
    <cellStyle name="汇总" xfId="41" builtinId="25"/>
    <cellStyle name="强调文字颜色 2" xfId="42" builtinId="33"/>
    <cellStyle name="差" xfId="43" builtinId="27"/>
    <cellStyle name="20% - 强调文字颜色 6" xfId="44" builtinId="50"/>
    <cellStyle name="警告文本" xfId="45" builtinId="11"/>
    <cellStyle name="适中" xfId="46" builtinId="28"/>
    <cellStyle name="强调文字颜色 1" xfId="47" builtinId="29"/>
    <cellStyle name="60% - 强调文字颜色 4" xfId="48" builtinId="44"/>
    <cellStyle name="40% - 强调文字颜色 1" xfId="49" builtinId="31"/>
  </cellStyle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X19"/>
  <sheetViews>
    <sheetView tabSelected="1" view="pageBreakPreview" zoomScaleNormal="100" zoomScaleSheetLayoutView="100" topLeftCell="A3" workbookViewId="0">
      <selection activeCell="P17" sqref="P17"/>
    </sheetView>
  </sheetViews>
  <sheetFormatPr defaultColWidth="9" defaultRowHeight="14.25"/>
  <cols>
    <col min="1" max="1" width="4.375" style="5" customWidth="true"/>
    <col min="2" max="2" width="11.625" style="6" customWidth="true"/>
    <col min="3" max="3" width="4.125" style="6" customWidth="true"/>
    <col min="4" max="4" width="9.375" style="6" customWidth="true"/>
    <col min="5" max="5" width="5.125" style="5" customWidth="true"/>
    <col min="6" max="6" width="4" style="5" customWidth="true"/>
    <col min="7" max="7" width="10.375" style="7" customWidth="true"/>
    <col min="8" max="8" width="5.25" style="5" customWidth="true"/>
    <col min="9" max="9" width="4.75" style="8" customWidth="true"/>
    <col min="10" max="10" width="5.875" style="8" customWidth="true"/>
    <col min="11" max="11" width="2.75" style="5" customWidth="true"/>
    <col min="12" max="13" width="2.5" style="5" customWidth="true"/>
    <col min="14" max="14" width="3.625" style="5" customWidth="true"/>
    <col min="15" max="15" width="3" style="5" customWidth="true"/>
    <col min="16" max="16" width="4.5" style="5" customWidth="true"/>
    <col min="17" max="17" width="6.625" style="5" customWidth="true"/>
    <col min="18" max="18" width="29.875" style="5" customWidth="true"/>
    <col min="19" max="19" width="6.875" style="5" customWidth="true"/>
    <col min="20" max="20" width="6.5" style="5" customWidth="true"/>
    <col min="21" max="21" width="5.5" style="5" customWidth="true"/>
    <col min="22" max="22" width="4" style="5" customWidth="true"/>
    <col min="23" max="23" width="5.25" style="5" customWidth="true"/>
    <col min="24" max="24" width="7.8" style="5" customWidth="true"/>
    <col min="25" max="16384" width="9" style="5"/>
  </cols>
  <sheetData>
    <row r="1" ht="33" customHeight="true" spans="1:24">
      <c r="A1" s="9" t="s">
        <v>0</v>
      </c>
      <c r="B1" s="9"/>
      <c r="C1" s="9"/>
      <c r="D1" s="9"/>
      <c r="E1" s="9"/>
      <c r="F1" s="9"/>
      <c r="G1" s="9"/>
      <c r="H1" s="9"/>
      <c r="I1" s="9"/>
      <c r="J1" s="9"/>
      <c r="K1" s="9"/>
      <c r="L1" s="9"/>
      <c r="M1" s="9"/>
      <c r="N1" s="9"/>
      <c r="O1" s="9"/>
      <c r="P1" s="9"/>
      <c r="Q1" s="9"/>
      <c r="R1" s="9"/>
      <c r="S1" s="9"/>
      <c r="T1" s="9"/>
      <c r="U1" s="9"/>
      <c r="V1" s="9"/>
      <c r="W1" s="9"/>
      <c r="X1" s="9"/>
    </row>
    <row r="2" customFormat="true" ht="54" customHeight="true" spans="1:24">
      <c r="A2" s="10" t="s">
        <v>1</v>
      </c>
      <c r="B2" s="10"/>
      <c r="C2" s="10"/>
      <c r="D2" s="10"/>
      <c r="E2" s="10"/>
      <c r="F2" s="10"/>
      <c r="G2" s="19"/>
      <c r="H2" s="10"/>
      <c r="I2" s="10"/>
      <c r="J2" s="10"/>
      <c r="K2" s="10"/>
      <c r="L2" s="10"/>
      <c r="M2" s="10"/>
      <c r="N2" s="10"/>
      <c r="O2" s="10"/>
      <c r="P2" s="10"/>
      <c r="Q2" s="10"/>
      <c r="R2" s="10"/>
      <c r="S2" s="10"/>
      <c r="T2" s="10"/>
      <c r="U2" s="10"/>
      <c r="V2" s="10"/>
      <c r="W2" s="10"/>
      <c r="X2" s="10"/>
    </row>
    <row r="3" s="1" customFormat="true" ht="30" customHeight="true" spans="1:24">
      <c r="A3" s="11" t="s">
        <v>2</v>
      </c>
      <c r="B3" s="11" t="s">
        <v>3</v>
      </c>
      <c r="C3" s="12" t="s">
        <v>4</v>
      </c>
      <c r="D3" s="11" t="s">
        <v>5</v>
      </c>
      <c r="E3" s="11" t="s">
        <v>6</v>
      </c>
      <c r="F3" s="12" t="s">
        <v>7</v>
      </c>
      <c r="G3" s="11" t="s">
        <v>8</v>
      </c>
      <c r="H3" s="11" t="s">
        <v>9</v>
      </c>
      <c r="I3" s="22" t="s">
        <v>10</v>
      </c>
      <c r="J3" s="23" t="s">
        <v>11</v>
      </c>
      <c r="K3" s="24" t="s">
        <v>12</v>
      </c>
      <c r="L3" s="24"/>
      <c r="M3" s="24"/>
      <c r="N3" s="24"/>
      <c r="O3" s="24"/>
      <c r="P3" s="24"/>
      <c r="Q3" s="24"/>
      <c r="R3" s="24"/>
      <c r="S3" s="25"/>
      <c r="T3" s="12" t="s">
        <v>13</v>
      </c>
      <c r="U3" s="11" t="s">
        <v>14</v>
      </c>
      <c r="V3" s="11"/>
      <c r="W3" s="11"/>
      <c r="X3" s="11" t="s">
        <v>15</v>
      </c>
    </row>
    <row r="4" s="1" customFormat="true" ht="56" customHeight="true" spans="1:24">
      <c r="A4" s="11"/>
      <c r="B4" s="11"/>
      <c r="C4" s="13"/>
      <c r="D4" s="11"/>
      <c r="E4" s="11"/>
      <c r="F4" s="13"/>
      <c r="G4" s="11"/>
      <c r="H4" s="11"/>
      <c r="I4" s="22"/>
      <c r="J4" s="23"/>
      <c r="K4" s="25" t="s">
        <v>16</v>
      </c>
      <c r="L4" s="11" t="s">
        <v>17</v>
      </c>
      <c r="M4" s="11" t="s">
        <v>18</v>
      </c>
      <c r="N4" s="11" t="s">
        <v>19</v>
      </c>
      <c r="O4" s="11" t="s">
        <v>20</v>
      </c>
      <c r="P4" s="11" t="s">
        <v>21</v>
      </c>
      <c r="Q4" s="11" t="s">
        <v>22</v>
      </c>
      <c r="R4" s="11" t="s">
        <v>23</v>
      </c>
      <c r="S4" s="11" t="s">
        <v>24</v>
      </c>
      <c r="T4" s="13"/>
      <c r="U4" s="11" t="s">
        <v>25</v>
      </c>
      <c r="V4" s="11" t="s">
        <v>26</v>
      </c>
      <c r="W4" s="11" t="s">
        <v>27</v>
      </c>
      <c r="X4" s="11"/>
    </row>
    <row r="5" s="2" customFormat="true" ht="41" customHeight="true" spans="1:24">
      <c r="A5" s="14">
        <v>12</v>
      </c>
      <c r="B5" s="15" t="s">
        <v>28</v>
      </c>
      <c r="C5" s="16">
        <f t="shared" ref="C5:C8" si="0">IF(A5=A4,(IF(D5=D4,C4,C4+1)),1)</f>
        <v>1</v>
      </c>
      <c r="D5" s="15" t="s">
        <v>29</v>
      </c>
      <c r="E5" s="15" t="s">
        <v>30</v>
      </c>
      <c r="F5" s="16">
        <f>COUNTIFS(D$3:D5,D5,A$3:A5,A5)</f>
        <v>1</v>
      </c>
      <c r="G5" s="15" t="s">
        <v>31</v>
      </c>
      <c r="H5" s="15" t="s">
        <v>32</v>
      </c>
      <c r="I5" s="15">
        <v>1</v>
      </c>
      <c r="J5" s="15" t="s">
        <v>33</v>
      </c>
      <c r="K5" s="15">
        <v>35</v>
      </c>
      <c r="L5" s="15" t="s">
        <v>34</v>
      </c>
      <c r="M5" s="15" t="s">
        <v>34</v>
      </c>
      <c r="N5" s="15" t="s">
        <v>34</v>
      </c>
      <c r="O5" s="15" t="s">
        <v>34</v>
      </c>
      <c r="P5" s="15" t="s">
        <v>35</v>
      </c>
      <c r="Q5" s="15" t="s">
        <v>36</v>
      </c>
      <c r="R5" s="15" t="s">
        <v>37</v>
      </c>
      <c r="S5" s="29"/>
      <c r="T5" s="15" t="s">
        <v>38</v>
      </c>
      <c r="U5" s="29">
        <v>1</v>
      </c>
      <c r="V5" s="15"/>
      <c r="W5" s="30"/>
      <c r="X5" s="30"/>
    </row>
    <row r="6" s="2" customFormat="true" ht="45" customHeight="true" spans="1:24">
      <c r="A6" s="17">
        <f t="shared" ref="A6:A8" si="1">IF(B6=B5,A5,A5+1)</f>
        <v>12</v>
      </c>
      <c r="B6" s="15" t="s">
        <v>28</v>
      </c>
      <c r="C6" s="16">
        <f t="shared" si="0"/>
        <v>1</v>
      </c>
      <c r="D6" s="15" t="s">
        <v>29</v>
      </c>
      <c r="E6" s="15" t="s">
        <v>30</v>
      </c>
      <c r="F6" s="16">
        <f>COUNTIFS(D$3:D6,D6,A$3:A6,A6)</f>
        <v>2</v>
      </c>
      <c r="G6" s="15" t="s">
        <v>39</v>
      </c>
      <c r="H6" s="15" t="s">
        <v>32</v>
      </c>
      <c r="I6" s="15">
        <v>1</v>
      </c>
      <c r="J6" s="15" t="s">
        <v>33</v>
      </c>
      <c r="K6" s="15">
        <v>35</v>
      </c>
      <c r="L6" s="15" t="s">
        <v>34</v>
      </c>
      <c r="M6" s="15" t="s">
        <v>34</v>
      </c>
      <c r="N6" s="15" t="s">
        <v>34</v>
      </c>
      <c r="O6" s="15" t="s">
        <v>34</v>
      </c>
      <c r="P6" s="15" t="s">
        <v>35</v>
      </c>
      <c r="Q6" s="15" t="s">
        <v>36</v>
      </c>
      <c r="R6" s="15" t="s">
        <v>40</v>
      </c>
      <c r="S6" s="29"/>
      <c r="T6" s="15" t="s">
        <v>38</v>
      </c>
      <c r="U6" s="29">
        <v>1</v>
      </c>
      <c r="V6" s="15"/>
      <c r="W6" s="30"/>
      <c r="X6" s="30"/>
    </row>
    <row r="7" s="3" customFormat="true" ht="48" customHeight="true" spans="1:24">
      <c r="A7" s="17">
        <f t="shared" si="1"/>
        <v>12</v>
      </c>
      <c r="B7" s="15" t="s">
        <v>28</v>
      </c>
      <c r="C7" s="16">
        <f t="shared" si="0"/>
        <v>1</v>
      </c>
      <c r="D7" s="15" t="s">
        <v>29</v>
      </c>
      <c r="E7" s="15" t="s">
        <v>30</v>
      </c>
      <c r="F7" s="16">
        <f>COUNTIFS(D$3:D7,D7,A$3:A7,A7)</f>
        <v>3</v>
      </c>
      <c r="G7" s="15" t="s">
        <v>41</v>
      </c>
      <c r="H7" s="15" t="s">
        <v>32</v>
      </c>
      <c r="I7" s="15">
        <v>1</v>
      </c>
      <c r="J7" s="15" t="s">
        <v>33</v>
      </c>
      <c r="K7" s="15">
        <v>35</v>
      </c>
      <c r="L7" s="15" t="s">
        <v>34</v>
      </c>
      <c r="M7" s="15" t="s">
        <v>34</v>
      </c>
      <c r="N7" s="15" t="s">
        <v>34</v>
      </c>
      <c r="O7" s="15" t="s">
        <v>34</v>
      </c>
      <c r="P7" s="15" t="s">
        <v>35</v>
      </c>
      <c r="Q7" s="15" t="s">
        <v>36</v>
      </c>
      <c r="R7" s="15" t="s">
        <v>42</v>
      </c>
      <c r="S7" s="29"/>
      <c r="T7" s="15" t="s">
        <v>38</v>
      </c>
      <c r="U7" s="29">
        <v>1</v>
      </c>
      <c r="V7" s="15"/>
      <c r="W7" s="30"/>
      <c r="X7" s="30"/>
    </row>
    <row r="8" s="2" customFormat="true" ht="44" customHeight="true" spans="1:24">
      <c r="A8" s="17">
        <f t="shared" si="1"/>
        <v>12</v>
      </c>
      <c r="B8" s="15" t="s">
        <v>28</v>
      </c>
      <c r="C8" s="16">
        <f t="shared" si="0"/>
        <v>1</v>
      </c>
      <c r="D8" s="15" t="s">
        <v>29</v>
      </c>
      <c r="E8" s="15" t="s">
        <v>30</v>
      </c>
      <c r="F8" s="16">
        <f>COUNTIFS(D$3:D8,D8,A$3:A8,A8)</f>
        <v>4</v>
      </c>
      <c r="G8" s="15" t="s">
        <v>43</v>
      </c>
      <c r="H8" s="15" t="s">
        <v>32</v>
      </c>
      <c r="I8" s="15">
        <v>1</v>
      </c>
      <c r="J8" s="15" t="s">
        <v>33</v>
      </c>
      <c r="K8" s="15">
        <v>35</v>
      </c>
      <c r="L8" s="15" t="s">
        <v>34</v>
      </c>
      <c r="M8" s="15" t="s">
        <v>34</v>
      </c>
      <c r="N8" s="15" t="s">
        <v>34</v>
      </c>
      <c r="O8" s="15" t="s">
        <v>34</v>
      </c>
      <c r="P8" s="15" t="s">
        <v>35</v>
      </c>
      <c r="Q8" s="15" t="s">
        <v>36</v>
      </c>
      <c r="R8" s="15" t="s">
        <v>44</v>
      </c>
      <c r="S8" s="29"/>
      <c r="T8" s="15" t="s">
        <v>38</v>
      </c>
      <c r="U8" s="29">
        <v>1</v>
      </c>
      <c r="V8" s="15"/>
      <c r="W8" s="30"/>
      <c r="X8" s="30"/>
    </row>
    <row r="9" s="4" customFormat="true" ht="48" customHeight="true" spans="1:24">
      <c r="A9" s="17">
        <f t="shared" ref="A9:A54" si="2">IF(B9=B8,A8,A8+1)</f>
        <v>12</v>
      </c>
      <c r="B9" s="15" t="s">
        <v>28</v>
      </c>
      <c r="C9" s="16">
        <f t="shared" ref="C9:C54" si="3">IF(A9=A8,(IF(D9=D8,C8,C8+1)),1)</f>
        <v>1</v>
      </c>
      <c r="D9" s="15" t="s">
        <v>29</v>
      </c>
      <c r="E9" s="15" t="s">
        <v>30</v>
      </c>
      <c r="F9" s="16">
        <f>COUNTIFS(D$3:D9,D9,A$3:A9,A9)</f>
        <v>5</v>
      </c>
      <c r="G9" s="15" t="s">
        <v>45</v>
      </c>
      <c r="H9" s="15" t="s">
        <v>32</v>
      </c>
      <c r="I9" s="15">
        <v>1</v>
      </c>
      <c r="J9" s="15" t="s">
        <v>33</v>
      </c>
      <c r="K9" s="15">
        <v>35</v>
      </c>
      <c r="L9" s="15" t="s">
        <v>34</v>
      </c>
      <c r="M9" s="15" t="s">
        <v>34</v>
      </c>
      <c r="N9" s="15" t="s">
        <v>34</v>
      </c>
      <c r="O9" s="15" t="s">
        <v>34</v>
      </c>
      <c r="P9" s="15" t="s">
        <v>35</v>
      </c>
      <c r="Q9" s="15" t="s">
        <v>36</v>
      </c>
      <c r="R9" s="15" t="s">
        <v>46</v>
      </c>
      <c r="S9" s="29"/>
      <c r="T9" s="15" t="s">
        <v>38</v>
      </c>
      <c r="U9" s="29">
        <v>1</v>
      </c>
      <c r="V9" s="15"/>
      <c r="W9" s="30"/>
      <c r="X9" s="30"/>
    </row>
    <row r="10" s="3" customFormat="true" ht="39" customHeight="true" spans="1:24">
      <c r="A10" s="17">
        <f t="shared" si="2"/>
        <v>12</v>
      </c>
      <c r="B10" s="15" t="s">
        <v>28</v>
      </c>
      <c r="C10" s="16">
        <f t="shared" si="3"/>
        <v>1</v>
      </c>
      <c r="D10" s="15" t="s">
        <v>29</v>
      </c>
      <c r="E10" s="15" t="s">
        <v>30</v>
      </c>
      <c r="F10" s="16">
        <f>COUNTIFS(D$3:D10,D10,A$3:A10,A10)</f>
        <v>6</v>
      </c>
      <c r="G10" s="15" t="s">
        <v>47</v>
      </c>
      <c r="H10" s="15" t="s">
        <v>32</v>
      </c>
      <c r="I10" s="15">
        <v>1</v>
      </c>
      <c r="J10" s="15" t="s">
        <v>33</v>
      </c>
      <c r="K10" s="15">
        <v>35</v>
      </c>
      <c r="L10" s="15" t="s">
        <v>34</v>
      </c>
      <c r="M10" s="15" t="s">
        <v>34</v>
      </c>
      <c r="N10" s="15" t="s">
        <v>34</v>
      </c>
      <c r="O10" s="15" t="s">
        <v>34</v>
      </c>
      <c r="P10" s="15" t="s">
        <v>35</v>
      </c>
      <c r="Q10" s="15" t="s">
        <v>36</v>
      </c>
      <c r="R10" s="15" t="s">
        <v>48</v>
      </c>
      <c r="S10" s="29"/>
      <c r="T10" s="15" t="s">
        <v>38</v>
      </c>
      <c r="U10" s="29">
        <v>1</v>
      </c>
      <c r="V10" s="15"/>
      <c r="W10" s="30"/>
      <c r="X10" s="30"/>
    </row>
    <row r="11" s="4" customFormat="true" ht="48" customHeight="true" spans="1:24">
      <c r="A11" s="17">
        <f t="shared" si="2"/>
        <v>12</v>
      </c>
      <c r="B11" s="15" t="s">
        <v>28</v>
      </c>
      <c r="C11" s="16">
        <f t="shared" si="3"/>
        <v>1</v>
      </c>
      <c r="D11" s="15" t="s">
        <v>29</v>
      </c>
      <c r="E11" s="15" t="s">
        <v>30</v>
      </c>
      <c r="F11" s="16">
        <f>COUNTIFS(D$3:D11,D11,A$3:A11,A11)</f>
        <v>7</v>
      </c>
      <c r="G11" s="15" t="s">
        <v>49</v>
      </c>
      <c r="H11" s="15" t="s">
        <v>32</v>
      </c>
      <c r="I11" s="15">
        <v>1</v>
      </c>
      <c r="J11" s="15" t="s">
        <v>33</v>
      </c>
      <c r="K11" s="15">
        <v>35</v>
      </c>
      <c r="L11" s="15" t="s">
        <v>34</v>
      </c>
      <c r="M11" s="15" t="s">
        <v>34</v>
      </c>
      <c r="N11" s="15" t="s">
        <v>34</v>
      </c>
      <c r="O11" s="15" t="s">
        <v>34</v>
      </c>
      <c r="P11" s="15" t="s">
        <v>35</v>
      </c>
      <c r="Q11" s="15" t="s">
        <v>36</v>
      </c>
      <c r="R11" s="15" t="s">
        <v>50</v>
      </c>
      <c r="S11" s="29"/>
      <c r="T11" s="15" t="s">
        <v>38</v>
      </c>
      <c r="U11" s="29">
        <v>1</v>
      </c>
      <c r="V11" s="31"/>
      <c r="W11" s="30"/>
      <c r="X11" s="30"/>
    </row>
    <row r="12" s="4" customFormat="true" ht="44" customHeight="true" spans="1:24">
      <c r="A12" s="17">
        <f t="shared" si="2"/>
        <v>12</v>
      </c>
      <c r="B12" s="15" t="s">
        <v>28</v>
      </c>
      <c r="C12" s="16">
        <f t="shared" si="3"/>
        <v>1</v>
      </c>
      <c r="D12" s="15" t="s">
        <v>29</v>
      </c>
      <c r="E12" s="15" t="s">
        <v>30</v>
      </c>
      <c r="F12" s="16">
        <f>COUNTIFS(D$3:D12,D12,A$3:A12,A12)</f>
        <v>8</v>
      </c>
      <c r="G12" s="15" t="s">
        <v>51</v>
      </c>
      <c r="H12" s="15" t="s">
        <v>32</v>
      </c>
      <c r="I12" s="15">
        <v>1</v>
      </c>
      <c r="J12" s="15" t="s">
        <v>33</v>
      </c>
      <c r="K12" s="15">
        <v>35</v>
      </c>
      <c r="L12" s="15" t="s">
        <v>34</v>
      </c>
      <c r="M12" s="15" t="s">
        <v>34</v>
      </c>
      <c r="N12" s="15" t="s">
        <v>34</v>
      </c>
      <c r="O12" s="15" t="s">
        <v>34</v>
      </c>
      <c r="P12" s="15" t="s">
        <v>35</v>
      </c>
      <c r="Q12" s="15" t="s">
        <v>36</v>
      </c>
      <c r="R12" s="15" t="s">
        <v>52</v>
      </c>
      <c r="S12" s="29"/>
      <c r="T12" s="15" t="s">
        <v>38</v>
      </c>
      <c r="U12" s="29">
        <v>1</v>
      </c>
      <c r="V12" s="31"/>
      <c r="W12" s="30"/>
      <c r="X12" s="30"/>
    </row>
    <row r="13" s="4" customFormat="true" ht="58" customHeight="true" spans="1:24">
      <c r="A13" s="17">
        <f t="shared" si="2"/>
        <v>12</v>
      </c>
      <c r="B13" s="15" t="s">
        <v>28</v>
      </c>
      <c r="C13" s="16">
        <f t="shared" si="3"/>
        <v>1</v>
      </c>
      <c r="D13" s="15" t="s">
        <v>29</v>
      </c>
      <c r="E13" s="15" t="s">
        <v>30</v>
      </c>
      <c r="F13" s="16">
        <f>COUNTIFS(D$3:D13,D13,A$3:A13,A13)</f>
        <v>9</v>
      </c>
      <c r="G13" s="15" t="s">
        <v>53</v>
      </c>
      <c r="H13" s="15" t="s">
        <v>32</v>
      </c>
      <c r="I13" s="15">
        <v>1</v>
      </c>
      <c r="J13" s="15" t="s">
        <v>33</v>
      </c>
      <c r="K13" s="15">
        <v>35</v>
      </c>
      <c r="L13" s="15" t="s">
        <v>34</v>
      </c>
      <c r="M13" s="15" t="s">
        <v>34</v>
      </c>
      <c r="N13" s="15" t="s">
        <v>34</v>
      </c>
      <c r="O13" s="15" t="s">
        <v>34</v>
      </c>
      <c r="P13" s="15" t="s">
        <v>35</v>
      </c>
      <c r="Q13" s="15" t="s">
        <v>36</v>
      </c>
      <c r="R13" s="15" t="s">
        <v>54</v>
      </c>
      <c r="S13" s="29"/>
      <c r="T13" s="15" t="s">
        <v>38</v>
      </c>
      <c r="U13" s="29">
        <v>1</v>
      </c>
      <c r="V13" s="31"/>
      <c r="W13" s="30"/>
      <c r="X13" s="30"/>
    </row>
    <row r="14" s="4" customFormat="true" ht="51" customHeight="true" spans="1:24">
      <c r="A14" s="17">
        <f t="shared" si="2"/>
        <v>12</v>
      </c>
      <c r="B14" s="15" t="s">
        <v>28</v>
      </c>
      <c r="C14" s="16">
        <f t="shared" si="3"/>
        <v>1</v>
      </c>
      <c r="D14" s="15" t="s">
        <v>29</v>
      </c>
      <c r="E14" s="15" t="s">
        <v>30</v>
      </c>
      <c r="F14" s="16">
        <f>COUNTIFS(D$3:D14,D14,A$3:A14,A14)</f>
        <v>10</v>
      </c>
      <c r="G14" s="15" t="s">
        <v>55</v>
      </c>
      <c r="H14" s="15" t="s">
        <v>32</v>
      </c>
      <c r="I14" s="15">
        <v>1</v>
      </c>
      <c r="J14" s="15" t="s">
        <v>33</v>
      </c>
      <c r="K14" s="15">
        <v>35</v>
      </c>
      <c r="L14" s="15" t="s">
        <v>34</v>
      </c>
      <c r="M14" s="15" t="s">
        <v>34</v>
      </c>
      <c r="N14" s="15" t="s">
        <v>34</v>
      </c>
      <c r="O14" s="15" t="s">
        <v>34</v>
      </c>
      <c r="P14" s="15" t="s">
        <v>35</v>
      </c>
      <c r="Q14" s="15" t="s">
        <v>36</v>
      </c>
      <c r="R14" s="15" t="s">
        <v>56</v>
      </c>
      <c r="S14" s="29"/>
      <c r="T14" s="15" t="s">
        <v>38</v>
      </c>
      <c r="U14" s="29">
        <v>1</v>
      </c>
      <c r="V14" s="31"/>
      <c r="W14" s="30"/>
      <c r="X14" s="30"/>
    </row>
    <row r="15" s="4" customFormat="true" ht="51" customHeight="true" spans="1:24">
      <c r="A15" s="17">
        <f t="shared" si="2"/>
        <v>12</v>
      </c>
      <c r="B15" s="15" t="s">
        <v>28</v>
      </c>
      <c r="C15" s="16">
        <f t="shared" si="3"/>
        <v>1</v>
      </c>
      <c r="D15" s="15" t="s">
        <v>29</v>
      </c>
      <c r="E15" s="15" t="s">
        <v>30</v>
      </c>
      <c r="F15" s="16">
        <f>COUNTIFS(D$3:D15,D15,A$3:A15,A15)</f>
        <v>11</v>
      </c>
      <c r="G15" s="15" t="s">
        <v>57</v>
      </c>
      <c r="H15" s="15" t="s">
        <v>32</v>
      </c>
      <c r="I15" s="15">
        <v>1</v>
      </c>
      <c r="J15" s="15" t="s">
        <v>33</v>
      </c>
      <c r="K15" s="15">
        <v>35</v>
      </c>
      <c r="L15" s="15" t="s">
        <v>34</v>
      </c>
      <c r="M15" s="15" t="s">
        <v>34</v>
      </c>
      <c r="N15" s="15" t="s">
        <v>34</v>
      </c>
      <c r="O15" s="15" t="s">
        <v>34</v>
      </c>
      <c r="P15" s="15" t="s">
        <v>58</v>
      </c>
      <c r="Q15" s="15" t="s">
        <v>59</v>
      </c>
      <c r="R15" s="15" t="s">
        <v>60</v>
      </c>
      <c r="S15" s="29"/>
      <c r="T15" s="15" t="s">
        <v>38</v>
      </c>
      <c r="U15" s="29">
        <v>1</v>
      </c>
      <c r="V15" s="31"/>
      <c r="W15" s="30"/>
      <c r="X15" s="30"/>
    </row>
    <row r="16" s="4" customFormat="true" ht="57" customHeight="true" spans="1:24">
      <c r="A16" s="17">
        <f t="shared" si="2"/>
        <v>12</v>
      </c>
      <c r="B16" s="15" t="s">
        <v>28</v>
      </c>
      <c r="C16" s="16">
        <f t="shared" si="3"/>
        <v>1</v>
      </c>
      <c r="D16" s="15" t="s">
        <v>29</v>
      </c>
      <c r="E16" s="15" t="s">
        <v>30</v>
      </c>
      <c r="F16" s="16">
        <f>COUNTIFS(D$3:D16,D16,A$3:A16,A16)</f>
        <v>12</v>
      </c>
      <c r="G16" s="15" t="s">
        <v>61</v>
      </c>
      <c r="H16" s="15" t="s">
        <v>32</v>
      </c>
      <c r="I16" s="15">
        <v>1</v>
      </c>
      <c r="J16" s="15" t="s">
        <v>33</v>
      </c>
      <c r="K16" s="15">
        <v>35</v>
      </c>
      <c r="L16" s="15" t="s">
        <v>34</v>
      </c>
      <c r="M16" s="15" t="s">
        <v>34</v>
      </c>
      <c r="N16" s="15" t="s">
        <v>34</v>
      </c>
      <c r="O16" s="15" t="s">
        <v>34</v>
      </c>
      <c r="P16" s="15" t="s">
        <v>58</v>
      </c>
      <c r="Q16" s="21" t="s">
        <v>59</v>
      </c>
      <c r="R16" s="15" t="s">
        <v>62</v>
      </c>
      <c r="S16" s="29"/>
      <c r="T16" s="15" t="s">
        <v>38</v>
      </c>
      <c r="U16" s="29">
        <v>1</v>
      </c>
      <c r="V16" s="31"/>
      <c r="W16" s="30"/>
      <c r="X16" s="30"/>
    </row>
    <row r="17" s="3" customFormat="true" ht="117" customHeight="true" spans="1:24">
      <c r="A17" s="17">
        <f t="shared" si="2"/>
        <v>12</v>
      </c>
      <c r="B17" s="18" t="s">
        <v>28</v>
      </c>
      <c r="C17" s="16">
        <f t="shared" si="3"/>
        <v>2</v>
      </c>
      <c r="D17" s="18" t="s">
        <v>63</v>
      </c>
      <c r="E17" s="15" t="s">
        <v>30</v>
      </c>
      <c r="F17" s="16">
        <f>COUNTIFS(D$3:D17,D17,A$3:A17,A17)</f>
        <v>1</v>
      </c>
      <c r="G17" s="20" t="s">
        <v>64</v>
      </c>
      <c r="H17" s="18" t="s">
        <v>32</v>
      </c>
      <c r="I17" s="18">
        <v>2</v>
      </c>
      <c r="J17" s="15" t="s">
        <v>33</v>
      </c>
      <c r="K17" s="18">
        <v>35</v>
      </c>
      <c r="L17" s="18" t="s">
        <v>34</v>
      </c>
      <c r="M17" s="18" t="s">
        <v>34</v>
      </c>
      <c r="N17" s="15" t="s">
        <v>34</v>
      </c>
      <c r="O17" s="18" t="s">
        <v>34</v>
      </c>
      <c r="P17" s="18" t="s">
        <v>35</v>
      </c>
      <c r="Q17" s="18" t="s">
        <v>36</v>
      </c>
      <c r="R17" s="18" t="s">
        <v>65</v>
      </c>
      <c r="S17" s="18"/>
      <c r="T17" s="15" t="s">
        <v>38</v>
      </c>
      <c r="U17" s="29">
        <v>1</v>
      </c>
      <c r="V17" s="29"/>
      <c r="W17" s="15"/>
      <c r="X17" s="32"/>
    </row>
    <row r="18" s="3" customFormat="true" ht="76" customHeight="true" spans="1:24">
      <c r="A18" s="17">
        <f t="shared" si="2"/>
        <v>12</v>
      </c>
      <c r="B18" s="15" t="s">
        <v>28</v>
      </c>
      <c r="C18" s="16">
        <f t="shared" si="3"/>
        <v>3</v>
      </c>
      <c r="D18" s="15" t="s">
        <v>66</v>
      </c>
      <c r="E18" s="15" t="s">
        <v>67</v>
      </c>
      <c r="F18" s="16">
        <f>COUNTIFS(D$3:D18,D18,A$3:A18,A18)</f>
        <v>1</v>
      </c>
      <c r="G18" s="15" t="s">
        <v>51</v>
      </c>
      <c r="H18" s="15" t="s">
        <v>32</v>
      </c>
      <c r="I18" s="26">
        <v>1</v>
      </c>
      <c r="J18" s="15" t="s">
        <v>33</v>
      </c>
      <c r="K18" s="15">
        <v>35</v>
      </c>
      <c r="L18" s="15" t="s">
        <v>34</v>
      </c>
      <c r="M18" s="27" t="s">
        <v>34</v>
      </c>
      <c r="N18" s="28" t="s">
        <v>34</v>
      </c>
      <c r="O18" s="15" t="s">
        <v>34</v>
      </c>
      <c r="P18" s="15" t="s">
        <v>58</v>
      </c>
      <c r="Q18" s="21" t="s">
        <v>59</v>
      </c>
      <c r="R18" s="15" t="s">
        <v>68</v>
      </c>
      <c r="S18" s="15"/>
      <c r="T18" s="15" t="s">
        <v>38</v>
      </c>
      <c r="U18" s="29">
        <v>1</v>
      </c>
      <c r="V18" s="15"/>
      <c r="W18" s="32"/>
      <c r="X18" s="32"/>
    </row>
    <row r="19" s="3" customFormat="true" ht="76" customHeight="true" spans="1:24">
      <c r="A19" s="17">
        <f t="shared" si="2"/>
        <v>12</v>
      </c>
      <c r="B19" s="15" t="s">
        <v>28</v>
      </c>
      <c r="C19" s="16">
        <f t="shared" si="3"/>
        <v>4</v>
      </c>
      <c r="D19" s="15" t="s">
        <v>69</v>
      </c>
      <c r="E19" s="15" t="s">
        <v>67</v>
      </c>
      <c r="F19" s="16">
        <f>COUNTIFS(D$3:D19,D19,A$3:A19,A19)</f>
        <v>1</v>
      </c>
      <c r="G19" s="21" t="s">
        <v>70</v>
      </c>
      <c r="H19" s="15" t="s">
        <v>32</v>
      </c>
      <c r="I19" s="26">
        <v>1</v>
      </c>
      <c r="J19" s="15" t="s">
        <v>33</v>
      </c>
      <c r="K19" s="15">
        <v>35</v>
      </c>
      <c r="L19" s="15" t="s">
        <v>34</v>
      </c>
      <c r="M19" s="27" t="s">
        <v>34</v>
      </c>
      <c r="N19" s="28" t="s">
        <v>34</v>
      </c>
      <c r="O19" s="15" t="s">
        <v>34</v>
      </c>
      <c r="P19" s="15" t="s">
        <v>71</v>
      </c>
      <c r="Q19" s="15" t="s">
        <v>34</v>
      </c>
      <c r="R19" s="15" t="s">
        <v>72</v>
      </c>
      <c r="S19" s="15"/>
      <c r="T19" s="15" t="s">
        <v>38</v>
      </c>
      <c r="U19" s="29">
        <v>1</v>
      </c>
      <c r="V19" s="15"/>
      <c r="W19" s="32"/>
      <c r="X19" s="33"/>
    </row>
  </sheetData>
  <mergeCells count="16">
    <mergeCell ref="A1:X1"/>
    <mergeCell ref="A2:X2"/>
    <mergeCell ref="K3:S3"/>
    <mergeCell ref="U3:W3"/>
    <mergeCell ref="A3:A4"/>
    <mergeCell ref="B3:B4"/>
    <mergeCell ref="C3:C4"/>
    <mergeCell ref="D3:D4"/>
    <mergeCell ref="E3:E4"/>
    <mergeCell ref="F3:F4"/>
    <mergeCell ref="G3:G4"/>
    <mergeCell ref="H3:H4"/>
    <mergeCell ref="I3:I4"/>
    <mergeCell ref="J3:J4"/>
    <mergeCell ref="T3:T4"/>
    <mergeCell ref="X3:X4"/>
  </mergeCells>
  <printOptions horizontalCentered="true"/>
  <pageMargins left="0.275" right="0.196527777777778" top="0.393055555555556" bottom="0.393055555555556" header="0.5" footer="0.196527777777778"/>
  <pageSetup paperSize="9" scale="93" fitToHeight="0" orientation="landscape" horizontalDpi="600"/>
  <headerFooter>
    <oddFooter>&amp;C第 &amp;P 页，共 &amp;N 页</oddFooter>
  </headerFooter>
  <rowBreaks count="1" manualBreakCount="1">
    <brk id="12"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user</cp:lastModifiedBy>
  <dcterms:created xsi:type="dcterms:W3CDTF">2020-05-19T09:30:00Z</dcterms:created>
  <dcterms:modified xsi:type="dcterms:W3CDTF">2023-07-21T18:22:11Z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2052-11.8.2.10505</vt:lpwstr>
  </property>
  <property fmtid="{D5CDD505-2E9C-101B-9397-08002B2CF9AE}" pid="3" name="ICV">
    <vt:lpwstr>ABA6FE21AE3842BBB251EB01CA9085D0</vt:lpwstr>
  </property>
</Properties>
</file>